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8\"/>
    </mc:Choice>
  </mc:AlternateContent>
  <bookViews>
    <workbookView xWindow="360" yWindow="120" windowWidth="11340" windowHeight="5520"/>
  </bookViews>
  <sheets>
    <sheet name="Model" sheetId="1" r:id="rId1"/>
  </sheets>
  <definedNames>
    <definedName name="a">Model!$C$5</definedName>
    <definedName name="b">Model!$D$5</definedName>
    <definedName name="L">Model!$B$5</definedName>
    <definedName name="solver_adj" localSheetId="0" hidden="1">Model!$B$5,Model!$C$5,Model!$D$5</definedName>
    <definedName name="solver_cvg" localSheetId="0" hidden="1">0.0001</definedName>
    <definedName name="solver_drv" localSheetId="0" hidden="1">1</definedName>
    <definedName name="solver_eng" localSheetId="0" hidden="1">3</definedName>
    <definedName name="solver_est" localSheetId="0" hidden="1">1</definedName>
    <definedName name="solver_ibd" localSheetId="0" hidden="1">2</definedName>
    <definedName name="solver_itr" localSheetId="0" hidden="1">10000</definedName>
    <definedName name="solver_lhs1" localSheetId="0" hidden="1">Model!$B$5</definedName>
    <definedName name="solver_lhs2" localSheetId="0" hidden="1">Model!$B$5</definedName>
    <definedName name="solver_lhs3" localSheetId="0" hidden="1">Model!$C$5</definedName>
    <definedName name="solver_lhs4" localSheetId="0" hidden="1">Model!$D$5</definedName>
    <definedName name="solver_lin" localSheetId="0" hidden="1">2</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4</definedName>
    <definedName name="solver_nwt" localSheetId="0" hidden="1">1</definedName>
    <definedName name="solver_ofx" localSheetId="0" hidden="1">2</definedName>
    <definedName name="solver_opt" localSheetId="0" hidden="1">Model!$B$18</definedName>
    <definedName name="solver_pre" localSheetId="0" hidden="1">0.000001</definedName>
    <definedName name="solver_pro" localSheetId="0" hidden="1">2</definedName>
    <definedName name="solver_rbv" localSheetId="0" hidden="1">1</definedName>
    <definedName name="solver_rel1" localSheetId="0" hidden="1">1</definedName>
    <definedName name="solver_rel2" localSheetId="0" hidden="1">3</definedName>
    <definedName name="solver_rel3" localSheetId="0" hidden="1">1</definedName>
    <definedName name="solver_rel4" localSheetId="0" hidden="1">1</definedName>
    <definedName name="solver_reo" localSheetId="0" hidden="1">2</definedName>
    <definedName name="solver_rep" localSheetId="0" hidden="1">2</definedName>
    <definedName name="solver_rhs1" localSheetId="0" hidden="1">0.5</definedName>
    <definedName name="solver_rhs2" localSheetId="0" hidden="1">0.2</definedName>
    <definedName name="solver_rhs3" localSheetId="0" hidden="1">100</definedName>
    <definedName name="solver_rhs4" localSheetId="0" hidden="1">1</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0</definedName>
    <definedName name="solver_tim" localSheetId="0" hidden="1">10000</definedName>
    <definedName name="solver_tol" localSheetId="0" hidden="1">0.0005</definedName>
    <definedName name="solver_typ" localSheetId="0" hidden="1">2</definedName>
    <definedName name="solver_val" localSheetId="0" hidden="1">0</definedName>
    <definedName name="solver_ver" localSheetId="0" hidden="1">3</definedName>
    <definedName name="SSE">Model!$B$18</definedName>
  </definedNames>
  <calcPr calcId="152511" iterate="1"/>
</workbook>
</file>

<file path=xl/calcChain.xml><?xml version="1.0" encoding="utf-8"?>
<calcChain xmlns="http://schemas.openxmlformats.org/spreadsheetml/2006/main">
  <c r="E9" i="1" l="1"/>
  <c r="F9" i="1" s="1"/>
  <c r="D9" i="1"/>
  <c r="E10" i="1"/>
  <c r="D10" i="1"/>
  <c r="F10" i="1" s="1"/>
  <c r="E11" i="1"/>
  <c r="D11" i="1"/>
  <c r="E12" i="1"/>
  <c r="D12" i="1"/>
  <c r="E13" i="1"/>
  <c r="D13" i="1"/>
  <c r="F13" i="1"/>
  <c r="E14" i="1"/>
  <c r="D14" i="1"/>
  <c r="F14" i="1" s="1"/>
  <c r="E15" i="1"/>
  <c r="D15" i="1"/>
  <c r="E16" i="1"/>
  <c r="D16" i="1"/>
  <c r="F15" i="1" l="1"/>
  <c r="F11" i="1"/>
  <c r="F16" i="1"/>
  <c r="F12" i="1"/>
  <c r="B18" i="1" s="1"/>
</calcChain>
</file>

<file path=xl/sharedStrings.xml><?xml version="1.0" encoding="utf-8"?>
<sst xmlns="http://schemas.openxmlformats.org/spreadsheetml/2006/main" count="13" uniqueCount="13">
  <si>
    <t>Parameters of Pearl curve</t>
  </si>
  <si>
    <t>L</t>
  </si>
  <si>
    <t>a</t>
  </si>
  <si>
    <t>b</t>
  </si>
  <si>
    <t>Year</t>
  </si>
  <si>
    <t>Population</t>
  </si>
  <si>
    <t>Phones</t>
  </si>
  <si>
    <t>Cell phone data (1000s)</t>
  </si>
  <si>
    <t>Per capita</t>
  </si>
  <si>
    <t>Predicted</t>
  </si>
  <si>
    <t>Error</t>
  </si>
  <si>
    <t>Sum of squared errors</t>
  </si>
  <si>
    <t>Pearl curve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</si>
</sst>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00"/>
  </numFmts>
  <fonts count="3" x14ac:knownFonts="1">
    <font>
      <sz val="10"/>
      <name val="Arial"/>
    </font>
    <font>
      <b/>
      <sz val="11"/>
      <name val="Calibri"/>
      <family val="2"/>
    </font>
    <font>
      <sz val="11"/>
      <name val="Calibri"/>
      <family val="2"/>
    </font>
  </fonts>
  <fills count="5">
    <fill>
      <patternFill patternType="none"/>
    </fill>
    <fill>
      <patternFill patternType="gray125"/>
    </fill>
    <fill>
      <patternFill patternType="solid">
        <fgColor theme="5" tint="0.59996337778862885"/>
        <bgColor indexed="64"/>
      </patternFill>
    </fill>
    <fill>
      <patternFill patternType="solid">
        <fgColor theme="4"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9">
    <xf numFmtId="0" fontId="0" fillId="0" borderId="0" xfId="0"/>
    <xf numFmtId="0" fontId="1" fillId="0" borderId="0" xfId="0" applyFont="1"/>
    <xf numFmtId="0" fontId="2" fillId="0" borderId="0" xfId="0" applyFont="1"/>
    <xf numFmtId="0" fontId="2" fillId="0" borderId="0" xfId="0" applyFont="1" applyAlignment="1">
      <alignment horizontal="right"/>
    </xf>
    <xf numFmtId="164" fontId="2" fillId="2" borderId="0" xfId="0" applyNumberFormat="1" applyFont="1" applyFill="1" applyBorder="1"/>
    <xf numFmtId="0" fontId="2" fillId="3" borderId="0" xfId="0" applyFont="1" applyFill="1" applyBorder="1"/>
    <xf numFmtId="164" fontId="2" fillId="0" borderId="0" xfId="0" applyNumberFormat="1" applyFont="1"/>
    <xf numFmtId="165" fontId="2" fillId="4" borderId="0" xfId="0" applyNumberFormat="1" applyFont="1" applyFill="1" applyBorder="1"/>
    <xf numFmtId="0" fontId="2"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63500</xdr:colOff>
      <xdr:row>5</xdr:row>
      <xdr:rowOff>3175</xdr:rowOff>
    </xdr:from>
    <xdr:to>
      <xdr:col>12</xdr:col>
      <xdr:colOff>133350</xdr:colOff>
      <xdr:row>11</xdr:row>
      <xdr:rowOff>47625</xdr:rowOff>
    </xdr:to>
    <xdr:sp macro="" textlink="">
      <xdr:nvSpPr>
        <xdr:cNvPr id="3" name="TextBox 2"/>
        <xdr:cNvSpPr txBox="1"/>
      </xdr:nvSpPr>
      <xdr:spPr>
        <a:xfrm>
          <a:off x="5340350" y="955675"/>
          <a:ext cx="3117850" cy="1187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According to this, there will eventually be about 0.365 cell phones per person. But these data were before the advent of iPhones and other smart phones, so it's probably very risky to make forecasts based</a:t>
          </a:r>
          <a:r>
            <a:rPr lang="en-US" sz="1100" baseline="0"/>
            <a:t> on these data.</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8"/>
  <sheetViews>
    <sheetView tabSelected="1" workbookViewId="0"/>
  </sheetViews>
  <sheetFormatPr defaultColWidth="9.140625" defaultRowHeight="15" x14ac:dyDescent="0.25"/>
  <cols>
    <col min="1" max="1" width="20.28515625" style="2" customWidth="1"/>
    <col min="2" max="2" width="11.28515625" style="2" customWidth="1"/>
    <col min="3" max="3" width="10.5703125" style="2" bestFit="1" customWidth="1"/>
    <col min="4" max="4" width="9.5703125" style="2" bestFit="1" customWidth="1"/>
    <col min="5" max="16384" width="9.140625" style="2"/>
  </cols>
  <sheetData>
    <row r="1" spans="1:6" x14ac:dyDescent="0.25">
      <c r="A1" s="1" t="s">
        <v>12</v>
      </c>
    </row>
    <row r="3" spans="1:6" x14ac:dyDescent="0.25">
      <c r="A3" s="2" t="s">
        <v>0</v>
      </c>
    </row>
    <row r="4" spans="1:6" x14ac:dyDescent="0.25">
      <c r="B4" s="3" t="s">
        <v>1</v>
      </c>
      <c r="C4" s="3" t="s">
        <v>2</v>
      </c>
      <c r="D4" s="3" t="s">
        <v>3</v>
      </c>
    </row>
    <row r="5" spans="1:6" x14ac:dyDescent="0.25">
      <c r="B5" s="4">
        <v>0.36507487268328603</v>
      </c>
      <c r="C5" s="4">
        <v>28.478554602397047</v>
      </c>
      <c r="D5" s="4">
        <v>0.45294517804706907</v>
      </c>
    </row>
    <row r="7" spans="1:6" x14ac:dyDescent="0.25">
      <c r="A7" s="2" t="s">
        <v>7</v>
      </c>
    </row>
    <row r="8" spans="1:6" x14ac:dyDescent="0.25">
      <c r="A8" s="8" t="s">
        <v>4</v>
      </c>
      <c r="B8" s="3" t="s">
        <v>5</v>
      </c>
      <c r="C8" s="3" t="s">
        <v>6</v>
      </c>
      <c r="D8" s="3" t="s">
        <v>8</v>
      </c>
      <c r="E8" s="3" t="s">
        <v>9</v>
      </c>
      <c r="F8" s="3" t="s">
        <v>10</v>
      </c>
    </row>
    <row r="9" spans="1:6" x14ac:dyDescent="0.25">
      <c r="A9" s="8">
        <v>1</v>
      </c>
      <c r="B9" s="5">
        <v>249907</v>
      </c>
      <c r="C9" s="5">
        <v>5283</v>
      </c>
      <c r="D9" s="6">
        <f t="shared" ref="D9:D16" si="0">C9/B9</f>
        <v>2.1139864029418944E-2</v>
      </c>
      <c r="E9" s="2">
        <f>L/(1+a*EXP(-b*A9))</f>
        <v>1.9108539176221392E-2</v>
      </c>
      <c r="F9" s="6">
        <f>E9-D9</f>
        <v>-2.0313248531975518E-3</v>
      </c>
    </row>
    <row r="10" spans="1:6" x14ac:dyDescent="0.25">
      <c r="A10" s="8">
        <v>2</v>
      </c>
      <c r="B10" s="5">
        <v>252618</v>
      </c>
      <c r="C10" s="5">
        <v>7557</v>
      </c>
      <c r="D10" s="6">
        <f t="shared" si="0"/>
        <v>2.9914732916894282E-2</v>
      </c>
      <c r="E10" s="2">
        <f t="shared" ref="E10:E16" si="1">L/(1+a*EXP(-b*A10))</f>
        <v>2.9181442052201686E-2</v>
      </c>
      <c r="F10" s="6">
        <f t="shared" ref="F10:F16" si="2">E10-D10</f>
        <v>-7.3329086469259633E-4</v>
      </c>
    </row>
    <row r="11" spans="1:6" x14ac:dyDescent="0.25">
      <c r="A11" s="8">
        <v>3</v>
      </c>
      <c r="B11" s="5">
        <v>255391</v>
      </c>
      <c r="C11" s="5">
        <v>11033</v>
      </c>
      <c r="D11" s="6">
        <f t="shared" si="0"/>
        <v>4.320042601344605E-2</v>
      </c>
      <c r="E11" s="2">
        <f t="shared" si="1"/>
        <v>4.3890563034293333E-2</v>
      </c>
      <c r="F11" s="6">
        <f t="shared" si="2"/>
        <v>6.9013702084728262E-4</v>
      </c>
    </row>
    <row r="12" spans="1:6" x14ac:dyDescent="0.25">
      <c r="A12" s="8">
        <v>4</v>
      </c>
      <c r="B12" s="5">
        <v>258132</v>
      </c>
      <c r="C12" s="5">
        <v>16009</v>
      </c>
      <c r="D12" s="6">
        <f t="shared" si="0"/>
        <v>6.2018657121162814E-2</v>
      </c>
      <c r="E12" s="2">
        <f t="shared" si="1"/>
        <v>6.4588255777383072E-2</v>
      </c>
      <c r="F12" s="6">
        <f t="shared" si="2"/>
        <v>2.569598656220258E-3</v>
      </c>
    </row>
    <row r="13" spans="1:6" x14ac:dyDescent="0.25">
      <c r="A13" s="8">
        <v>5</v>
      </c>
      <c r="B13" s="5">
        <v>260682</v>
      </c>
      <c r="C13" s="5">
        <v>24134</v>
      </c>
      <c r="D13" s="6">
        <f t="shared" si="0"/>
        <v>9.2580231853369235E-2</v>
      </c>
      <c r="E13" s="2">
        <f t="shared" si="1"/>
        <v>9.2243269644489145E-2</v>
      </c>
      <c r="F13" s="6">
        <f t="shared" si="2"/>
        <v>-3.3696220888008999E-4</v>
      </c>
    </row>
    <row r="14" spans="1:6" x14ac:dyDescent="0.25">
      <c r="A14" s="8">
        <v>6</v>
      </c>
      <c r="B14" s="5">
        <v>263168</v>
      </c>
      <c r="C14" s="5">
        <v>33786</v>
      </c>
      <c r="D14" s="6">
        <f t="shared" si="0"/>
        <v>0.12838187013618677</v>
      </c>
      <c r="E14" s="2">
        <f t="shared" si="1"/>
        <v>0.12674485719483297</v>
      </c>
      <c r="F14" s="6">
        <f t="shared" si="2"/>
        <v>-1.6370129413537937E-3</v>
      </c>
    </row>
    <row r="15" spans="1:6" x14ac:dyDescent="0.25">
      <c r="A15" s="8">
        <v>7</v>
      </c>
      <c r="B15" s="5">
        <v>265557</v>
      </c>
      <c r="C15" s="5">
        <v>44043</v>
      </c>
      <c r="D15" s="6">
        <f t="shared" si="0"/>
        <v>0.16585139913464905</v>
      </c>
      <c r="E15" s="2">
        <f t="shared" si="1"/>
        <v>0.16628591264048337</v>
      </c>
      <c r="F15" s="6">
        <f t="shared" si="2"/>
        <v>4.3451350583431636E-4</v>
      </c>
    </row>
    <row r="16" spans="1:6" x14ac:dyDescent="0.25">
      <c r="A16" s="8">
        <v>8</v>
      </c>
      <c r="B16" s="5">
        <v>266733</v>
      </c>
      <c r="C16" s="5">
        <v>55312</v>
      </c>
      <c r="D16" s="6">
        <f t="shared" si="0"/>
        <v>0.20736841710624482</v>
      </c>
      <c r="E16" s="2">
        <f t="shared" si="1"/>
        <v>0.20742650841853222</v>
      </c>
      <c r="F16" s="6">
        <f t="shared" si="2"/>
        <v>5.8091312287400498E-5</v>
      </c>
    </row>
    <row r="18" spans="1:2" x14ac:dyDescent="0.25">
      <c r="A18" s="2" t="s">
        <v>11</v>
      </c>
      <c r="B18" s="7">
        <f>SUMSQ(F9:F16)</f>
        <v>1.4728654000741438E-5</v>
      </c>
    </row>
  </sheetData>
  <phoneticPr fontId="0"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Model</vt:lpstr>
      <vt:lpstr>a</vt:lpstr>
      <vt:lpstr>b</vt:lpstr>
      <vt:lpstr>L</vt:lpstr>
      <vt:lpstr>SSE</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2000-07-03T15:20:38Z</dcterms:created>
  <dcterms:modified xsi:type="dcterms:W3CDTF">2014-05-20T18:12:48Z</dcterms:modified>
</cp:coreProperties>
</file>